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8148"/>
  </bookViews>
  <sheets>
    <sheet name="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F18" i="1" l="1"/>
  <c r="H18" i="1"/>
  <c r="I18" i="1"/>
  <c r="J18" i="1"/>
  <c r="H17" i="1"/>
  <c r="I17" i="1"/>
  <c r="J17" i="1"/>
  <c r="F16" i="1"/>
  <c r="H16" i="1"/>
  <c r="I16" i="1"/>
  <c r="J16" i="1"/>
  <c r="D16" i="1"/>
  <c r="F15" i="1"/>
  <c r="H15" i="1"/>
  <c r="I15" i="1"/>
  <c r="J15" i="1"/>
  <c r="D15" i="1"/>
  <c r="F14" i="1"/>
  <c r="F13" i="1"/>
  <c r="H14" i="1"/>
  <c r="I14" i="1"/>
  <c r="J14" i="1"/>
  <c r="D14" i="1"/>
  <c r="H13" i="1"/>
  <c r="I13" i="1"/>
  <c r="J13" i="1"/>
  <c r="D13" i="1"/>
  <c r="G17" i="1" l="1"/>
  <c r="E20" i="1" l="1"/>
  <c r="H20" i="1" l="1"/>
  <c r="J20" i="1"/>
  <c r="I20" i="1"/>
  <c r="G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<sst xmlns="http://schemas.openxmlformats.org/spreadsheetml/2006/main" count="36" uniqueCount="36">
  <si>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</si>
  <si>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</si>
  <si>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</si>
  <si>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</si>
  <si>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</si>
  <si>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</si>
  <si>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</si>
  <si>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</si>
  <si>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</si>
  <si>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</si>
  <si>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</si>
  <si>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</si>
  <si>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</si>
  <si>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</si>
  <si>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</si>
  <si>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</si>
  <si>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</si>
  <si>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</si>
  <si>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</si>
  <si>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</si>
  <si>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</si>
  <si>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</si>
  <si>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</si>
  <si>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</si>
  <si>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</si>
  <si>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</si>
  <si>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</si>
  <si>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</si>
  <si>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</si>
  <si>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</si>
  <si>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ржано-пшеничный</t>
  </si>
  <si>
    <t>Хлеб пшеничный</t>
  </si>
  <si>
    <t>М110</t>
  </si>
  <si>
    <t>М451</t>
  </si>
  <si>
    <t>У097</t>
  </si>
  <si>
    <t>У153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</si>
</sst>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77;&#1085;&#1102;%20&#1089;&#1072;&#1081;&#1090;%20&#1074;&#1077;&#1089;&#1085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4;&#1077;&#1085;&#1102;%20&#1089;&#1072;&#1081;&#1090;%20&#1074;&#1077;&#1089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8">
          <cell r="E148" t="str">
            <v>Борщ с капустой и картофелем</v>
          </cell>
          <cell r="G148">
            <v>1.9</v>
          </cell>
          <cell r="H148">
            <v>6.15</v>
          </cell>
          <cell r="I148">
            <v>10.72</v>
          </cell>
          <cell r="L148">
            <v>13.25</v>
          </cell>
        </row>
        <row r="149">
          <cell r="E149" t="str">
            <v>Щницель</v>
          </cell>
          <cell r="G149">
            <v>14.31</v>
          </cell>
          <cell r="H149">
            <v>12.96</v>
          </cell>
          <cell r="I149">
            <v>14.4</v>
          </cell>
          <cell r="L149">
            <v>54.82</v>
          </cell>
        </row>
        <row r="150">
          <cell r="E150" t="str">
            <v>Каша рассыпчатая вязкая ячневая</v>
          </cell>
          <cell r="G150">
            <v>4.8</v>
          </cell>
          <cell r="H150">
            <v>6.15</v>
          </cell>
          <cell r="I150">
            <v>31.95</v>
          </cell>
          <cell r="L150">
            <v>5.95</v>
          </cell>
        </row>
        <row r="151">
          <cell r="E151" t="str">
            <v>Компот из плодов или ягод сушеных (курага)</v>
          </cell>
          <cell r="G151">
            <v>1.2</v>
          </cell>
          <cell r="I151">
            <v>23.62</v>
          </cell>
          <cell r="L151">
            <v>5.97</v>
          </cell>
        </row>
        <row r="152">
          <cell r="G152">
            <v>2.5499999999999998</v>
          </cell>
          <cell r="H152">
            <v>0.48</v>
          </cell>
          <cell r="I152">
            <v>11.1</v>
          </cell>
        </row>
        <row r="153">
          <cell r="G153">
            <v>2.31</v>
          </cell>
          <cell r="H153">
            <v>0.42</v>
          </cell>
          <cell r="I153">
            <v>11.22</v>
          </cell>
          <cell r="L153">
            <v>2.2799999999999998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7">
          <cell r="J57">
            <v>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Normal="80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18"/>
      <c r="I1" t="s">
        <v>1</v>
      </c>
      <c r="J1" s="17">
        <v>45770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3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3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3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" thickBot="1" x14ac:dyDescent="0.35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3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33"/>
      <c r="D12" s="31"/>
      <c r="E12" s="32"/>
      <c r="F12" s="32"/>
      <c r="G12" s="32"/>
      <c r="H12" s="32"/>
      <c r="I12" s="32"/>
      <c r="J12" s="32"/>
    </row>
    <row r="13" spans="1:10" x14ac:dyDescent="0.3">
      <c r="A13" s="5"/>
      <c r="B13" s="1" t="s">
        <v>16</v>
      </c>
      <c r="C13" s="33" t="s">
        <v>32</v>
      </c>
      <c r="D13" s="31" t="str">
        <f>[1]Лист1!$E$148</f>
        <v>Борщ с капустой и картофелем</v>
      </c>
      <c r="E13" s="32">
        <v>200</v>
      </c>
      <c r="F13" s="32">
        <f>[1]Лист1!$L$148</f>
        <v>13.25</v>
      </c>
      <c r="G13" s="32">
        <v>106</v>
      </c>
      <c r="H13" s="32">
        <f>[1]Лист1!G148</f>
        <v>1.9</v>
      </c>
      <c r="I13" s="32">
        <f>[1]Лист1!H148</f>
        <v>6.15</v>
      </c>
      <c r="J13" s="32">
        <f>[1]Лист1!I148</f>
        <v>10.72</v>
      </c>
    </row>
    <row r="14" spans="1:10" x14ac:dyDescent="0.3">
      <c r="A14" s="5"/>
      <c r="B14" s="1" t="s">
        <v>17</v>
      </c>
      <c r="C14" s="33" t="s">
        <v>33</v>
      </c>
      <c r="D14" s="31" t="str">
        <f>[1]Лист1!$E$149</f>
        <v>Щницель</v>
      </c>
      <c r="E14" s="32">
        <v>90</v>
      </c>
      <c r="F14" s="32">
        <f>[1]Лист1!$L$149</f>
        <v>54.82</v>
      </c>
      <c r="G14" s="32">
        <v>235</v>
      </c>
      <c r="H14" s="32">
        <f>[1]Лист1!G149</f>
        <v>14.31</v>
      </c>
      <c r="I14" s="32">
        <f>[1]Лист1!H149</f>
        <v>12.96</v>
      </c>
      <c r="J14" s="32">
        <f>[1]Лист1!I149</f>
        <v>14.4</v>
      </c>
    </row>
    <row r="15" spans="1:10" x14ac:dyDescent="0.3">
      <c r="A15" s="5"/>
      <c r="B15" s="1" t="s">
        <v>18</v>
      </c>
      <c r="C15" s="33" t="s">
        <v>34</v>
      </c>
      <c r="D15" s="31" t="str">
        <f>[1]Лист1!$E$150</f>
        <v>Каша рассыпчатая вязкая ячневая</v>
      </c>
      <c r="E15" s="32">
        <v>150</v>
      </c>
      <c r="F15" s="32">
        <f>[1]Лист1!$L$150</f>
        <v>5.95</v>
      </c>
      <c r="G15" s="32">
        <v>206</v>
      </c>
      <c r="H15" s="32">
        <f>[1]Лист1!G150</f>
        <v>4.8</v>
      </c>
      <c r="I15" s="32">
        <f>[1]Лист1!H150</f>
        <v>6.15</v>
      </c>
      <c r="J15" s="32">
        <f>[1]Лист1!I150</f>
        <v>31.95</v>
      </c>
    </row>
    <row r="16" spans="1:10" x14ac:dyDescent="0.3">
      <c r="A16" s="5"/>
      <c r="B16" s="1" t="s">
        <v>19</v>
      </c>
      <c r="C16" s="33" t="s">
        <v>35</v>
      </c>
      <c r="D16" s="31" t="str">
        <f>[1]Лист1!$E$151</f>
        <v>Компот из плодов или ягод сушеных (курага)</v>
      </c>
      <c r="E16" s="32">
        <v>200</v>
      </c>
      <c r="F16" s="32">
        <f>[1]Лист1!$L$151</f>
        <v>5.97</v>
      </c>
      <c r="G16" s="32">
        <v>94</v>
      </c>
      <c r="H16" s="32">
        <f>[1]Лист1!G151</f>
        <v>1.2</v>
      </c>
      <c r="I16" s="32">
        <f>[1]Лист1!H151</f>
        <v>0</v>
      </c>
      <c r="J16" s="32">
        <f>[1]Лист1!I151</f>
        <v>23.62</v>
      </c>
    </row>
    <row r="17" spans="1:10" x14ac:dyDescent="0.3">
      <c r="A17" s="5"/>
      <c r="B17" s="1" t="s">
        <v>24</v>
      </c>
      <c r="C17" s="33"/>
      <c r="D17" s="31" t="s">
        <v>31</v>
      </c>
      <c r="E17" s="32">
        <v>30</v>
      </c>
      <c r="F17" s="32"/>
      <c r="G17" s="32">
        <f>[2]Лист1!$J$57</f>
        <v>59</v>
      </c>
      <c r="H17" s="32">
        <f>[1]Лист1!G152</f>
        <v>2.5499999999999998</v>
      </c>
      <c r="I17" s="32">
        <f>[1]Лист1!H152</f>
        <v>0.48</v>
      </c>
      <c r="J17" s="32">
        <f>[1]Лист1!I152</f>
        <v>11.1</v>
      </c>
    </row>
    <row r="18" spans="1:10" x14ac:dyDescent="0.3">
      <c r="A18" s="5"/>
      <c r="B18" s="1" t="s">
        <v>21</v>
      </c>
      <c r="C18" s="33"/>
      <c r="D18" s="31" t="s">
        <v>30</v>
      </c>
      <c r="E18" s="32">
        <v>30</v>
      </c>
      <c r="F18" s="32">
        <f>[1]Лист1!$L$153</f>
        <v>2.2799999999999998</v>
      </c>
      <c r="G18" s="32">
        <v>58</v>
      </c>
      <c r="H18" s="32">
        <f>[1]Лист1!G153</f>
        <v>2.31</v>
      </c>
      <c r="I18" s="32">
        <f>[1]Лист1!H153</f>
        <v>0.42</v>
      </c>
      <c r="J18" s="32">
        <f>[1]Лист1!I153</f>
        <v>11.22</v>
      </c>
    </row>
    <row r="19" spans="1:10" x14ac:dyDescent="0.3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" thickBot="1" x14ac:dyDescent="0.35">
      <c r="A20" s="6"/>
      <c r="B20" s="7" t="s">
        <v>28</v>
      </c>
      <c r="C20" s="7"/>
      <c r="D20" s="30"/>
      <c r="E20" s="34">
        <f>SUM(E11:E19)</f>
        <v>700</v>
      </c>
      <c r="F20" s="29">
        <f>SUM(F11:F19)</f>
        <v>82.27</v>
      </c>
      <c r="G20" s="29">
        <f>SUM(G11:G19)</f>
        <v>758</v>
      </c>
      <c r="H20" s="29">
        <f t="shared" ref="H20" si="0">SUM(H11:H19)</f>
        <v>27.07</v>
      </c>
      <c r="I20" s="29">
        <f>SUM(I11:I19)</f>
        <v>26.16</v>
      </c>
      <c r="J20" s="29">
        <f>SUM(J11:J19)</f>
        <v>103.00999999999999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25---108</cp:lastModifiedBy>
  <cp:lastPrinted>2021-05-18T10:32:40Z</cp:lastPrinted>
  <dcterms:created xsi:type="dcterms:W3CDTF">2015-06-05T18:19:34Z</dcterms:created>
  <dcterms:modified xsi:type="dcterms:W3CDTF">2025-04-22T10:47:14Z</dcterms:modified>
</cp:coreProperties>
</file>