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H18" i="1"/>
  <c r="I18" i="1"/>
  <c r="J18" i="1"/>
  <c r="F16" i="1"/>
  <c r="H16" i="1"/>
  <c r="I16" i="1"/>
  <c r="J16" i="1"/>
  <c r="D16" i="1"/>
  <c r="F15" i="1"/>
  <c r="H15" i="1"/>
  <c r="I15" i="1"/>
  <c r="J15" i="1"/>
  <c r="D15" i="1"/>
  <c r="F14" i="1"/>
  <c r="H14" i="1"/>
  <c r="I14" i="1"/>
  <c r="J14" i="1"/>
  <c r="D14" i="1"/>
  <c r="F13" i="1"/>
  <c r="H13" i="1"/>
  <c r="I13" i="1"/>
  <c r="J13" i="1"/>
  <c r="D13" i="1"/>
  <c r="F12" i="1"/>
  <c r="H12" i="1"/>
  <c r="I12" i="1"/>
  <c r="J12" i="1"/>
  <c r="D12" i="1"/>
  <c r="H17" i="1" l="1"/>
  <c r="I17" i="1"/>
  <c r="J17" i="1"/>
  <c r="G17" i="1" l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<sst xmlns="http://schemas.openxmlformats.org/spreadsheetml/2006/main" count="36" uniqueCount="36">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</sst>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7">
          <cell r="J57">
            <v>59</v>
          </cell>
        </row>
        <row r="114">
          <cell r="G114">
            <v>2.5499999999999998</v>
          </cell>
          <cell r="H114">
            <v>0.48</v>
          </cell>
          <cell r="I114">
            <v>11.1</v>
          </cell>
        </row>
        <row r="128">
          <cell r="E128" t="str">
            <v>Салат из свеклы с изюмом</v>
          </cell>
          <cell r="G128">
            <v>0.84</v>
          </cell>
          <cell r="H128">
            <v>3</v>
          </cell>
          <cell r="I128">
            <v>11.42</v>
          </cell>
          <cell r="L128">
            <v>4.8099999999999996</v>
          </cell>
        </row>
        <row r="129">
          <cell r="E129" t="str">
            <v>Агырчи шыд</v>
          </cell>
          <cell r="G129">
            <v>6.62</v>
          </cell>
          <cell r="H129">
            <v>8</v>
          </cell>
          <cell r="I129">
            <v>13.5</v>
          </cell>
          <cell r="L129">
            <v>13.11</v>
          </cell>
        </row>
        <row r="130">
          <cell r="E130" t="str">
            <v>Котлета рыбная "Нептун"</v>
          </cell>
          <cell r="G130">
            <v>11.52</v>
          </cell>
          <cell r="H130">
            <v>12.24</v>
          </cell>
          <cell r="I130">
            <v>8.91</v>
          </cell>
          <cell r="L130">
            <v>29.32</v>
          </cell>
        </row>
        <row r="131">
          <cell r="E131" t="str">
            <v>Картофельное пюре</v>
          </cell>
          <cell r="G131">
            <v>3.15</v>
          </cell>
          <cell r="H131">
            <v>6.17</v>
          </cell>
          <cell r="I131">
            <v>21.9</v>
          </cell>
          <cell r="L131">
            <v>20.399999999999999</v>
          </cell>
        </row>
        <row r="132">
          <cell r="E132" t="str">
            <v>Компот из свежих яблок</v>
          </cell>
          <cell r="G132">
            <v>0.2</v>
          </cell>
          <cell r="I132">
            <v>25.82</v>
          </cell>
          <cell r="L132">
            <v>7.41</v>
          </cell>
        </row>
        <row r="134">
          <cell r="G134">
            <v>2.31</v>
          </cell>
          <cell r="H134">
            <v>0.42</v>
          </cell>
          <cell r="I134">
            <v>11.22</v>
          </cell>
          <cell r="L134">
            <v>2.1800000000000002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 t="str">
        <f>[1]Лист1!$E$128</f>
        <v>Салат из свеклы с изюмом</v>
      </c>
      <c r="E12" s="32">
        <v>60</v>
      </c>
      <c r="F12" s="32">
        <f>[1]Лист1!$L$128</f>
        <v>4.8099999999999996</v>
      </c>
      <c r="G12" s="32">
        <v>68</v>
      </c>
      <c r="H12" s="32">
        <f>[1]Лист1!G128</f>
        <v>0.84</v>
      </c>
      <c r="I12" s="32">
        <f>[1]Лист1!H128</f>
        <v>3</v>
      </c>
      <c r="J12" s="32">
        <f>[1]Лист1!I128</f>
        <v>11.42</v>
      </c>
    </row>
    <row r="13" spans="1:10" x14ac:dyDescent="0.25">
      <c r="A13" s="5"/>
      <c r="B13" s="1" t="s">
        <v>16</v>
      </c>
      <c r="C13" s="33" t="s">
        <v>32</v>
      </c>
      <c r="D13" s="31" t="str">
        <f>[1]Лист1!$E$129</f>
        <v>Агырчи шыд</v>
      </c>
      <c r="E13" s="32">
        <v>200</v>
      </c>
      <c r="F13" s="32">
        <f>[1]Лист1!$L$129</f>
        <v>13.11</v>
      </c>
      <c r="G13" s="32">
        <v>143</v>
      </c>
      <c r="H13" s="32">
        <f>[1]Лист1!G129</f>
        <v>6.62</v>
      </c>
      <c r="I13" s="32">
        <f>[1]Лист1!H129</f>
        <v>8</v>
      </c>
      <c r="J13" s="32">
        <f>[1]Лист1!I129</f>
        <v>13.5</v>
      </c>
    </row>
    <row r="14" spans="1:10" x14ac:dyDescent="0.25">
      <c r="A14" s="5"/>
      <c r="B14" s="1" t="s">
        <v>17</v>
      </c>
      <c r="C14" s="33" t="s">
        <v>33</v>
      </c>
      <c r="D14" s="31" t="str">
        <f>[1]Лист1!$E$130</f>
        <v>Котлета рыбная "Нептун"</v>
      </c>
      <c r="E14" s="32">
        <v>90</v>
      </c>
      <c r="F14" s="32">
        <f>[1]Лист1!$L$130</f>
        <v>29.32</v>
      </c>
      <c r="G14" s="32">
        <v>186</v>
      </c>
      <c r="H14" s="32">
        <f>[1]Лист1!G130</f>
        <v>11.52</v>
      </c>
      <c r="I14" s="32">
        <f>[1]Лист1!H130</f>
        <v>12.24</v>
      </c>
      <c r="J14" s="32">
        <f>[1]Лист1!I130</f>
        <v>8.91</v>
      </c>
    </row>
    <row r="15" spans="1:10" x14ac:dyDescent="0.25">
      <c r="A15" s="5"/>
      <c r="B15" s="1" t="s">
        <v>18</v>
      </c>
      <c r="C15" s="33" t="s">
        <v>34</v>
      </c>
      <c r="D15" s="31" t="str">
        <f>[1]Лист1!$E$131</f>
        <v>Картофельное пюре</v>
      </c>
      <c r="E15" s="32">
        <v>150</v>
      </c>
      <c r="F15" s="32">
        <f>[1]Лист1!$L$131</f>
        <v>20.399999999999999</v>
      </c>
      <c r="G15" s="32">
        <v>164</v>
      </c>
      <c r="H15" s="32">
        <f>[1]Лист1!G131</f>
        <v>3.15</v>
      </c>
      <c r="I15" s="32">
        <f>[1]Лист1!H131</f>
        <v>6.17</v>
      </c>
      <c r="J15" s="32">
        <f>[1]Лист1!I131</f>
        <v>21.9</v>
      </c>
    </row>
    <row r="16" spans="1:10" x14ac:dyDescent="0.25">
      <c r="A16" s="5"/>
      <c r="B16" s="1" t="s">
        <v>19</v>
      </c>
      <c r="C16" s="33" t="s">
        <v>35</v>
      </c>
      <c r="D16" s="31" t="str">
        <f>[1]Лист1!$E$132</f>
        <v>Компот из свежих яблок</v>
      </c>
      <c r="E16" s="32">
        <v>200</v>
      </c>
      <c r="F16" s="32">
        <f>[1]Лист1!$L$132</f>
        <v>7.41</v>
      </c>
      <c r="G16" s="32">
        <v>102</v>
      </c>
      <c r="H16" s="32">
        <f>[1]Лист1!G132</f>
        <v>0.2</v>
      </c>
      <c r="I16" s="32">
        <f>[1]Лист1!H132</f>
        <v>0</v>
      </c>
      <c r="J16" s="32">
        <f>[1]Лист1!I132</f>
        <v>25.82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f>[1]Лист1!$J$57</f>
        <v>59</v>
      </c>
      <c r="H17" s="32">
        <f>[1]Лист1!G114</f>
        <v>2.5499999999999998</v>
      </c>
      <c r="I17" s="32">
        <f>[1]Лист1!H114</f>
        <v>0.48</v>
      </c>
      <c r="J17" s="32">
        <f>[1]Лист1!I114</f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f>[1]Лист1!$L$134</f>
        <v>2.1800000000000002</v>
      </c>
      <c r="G18" s="32">
        <v>58</v>
      </c>
      <c r="H18" s="32">
        <f>[1]Лист1!G134</f>
        <v>2.31</v>
      </c>
      <c r="I18" s="32">
        <f>[1]Лист1!H134</f>
        <v>0.42</v>
      </c>
      <c r="J18" s="32">
        <f>[1]Лист1!I134</f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34">
        <f>SUM(E11:E19)</f>
        <v>760</v>
      </c>
      <c r="F20" s="29">
        <f>SUM(F11:F19)</f>
        <v>77.22999999999999</v>
      </c>
      <c r="G20" s="29">
        <f>SUM(G11:G19)</f>
        <v>780</v>
      </c>
      <c r="H20" s="29">
        <f t="shared" ref="H20" si="0">SUM(H11:H19)</f>
        <v>27.189999999999998</v>
      </c>
      <c r="I20" s="29">
        <f>SUM(I11:I19)</f>
        <v>30.310000000000006</v>
      </c>
      <c r="J20" s="29">
        <f>SUM(J11:J19)</f>
        <v>103.86999999999999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2025-04-21T18:06:54Z</dcterms:modified>
</cp:coreProperties>
</file>