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5" i="1" l="1"/>
  <c r="H18" i="1"/>
  <c r="I18" i="1"/>
  <c r="J18" i="1"/>
  <c r="H17" i="1"/>
  <c r="I17" i="1"/>
  <c r="J17" i="1"/>
  <c r="G15" i="1"/>
  <c r="F16" i="1"/>
  <c r="J16" i="1"/>
  <c r="H16" i="1"/>
  <c r="D16" i="1"/>
  <c r="J15" i="1"/>
  <c r="H15" i="1"/>
  <c r="I15" i="1"/>
  <c r="D15" i="1"/>
  <c r="F14" i="1"/>
  <c r="J14" i="1"/>
  <c r="I14" i="1"/>
  <c r="H14" i="1"/>
  <c r="D14" i="1"/>
  <c r="F13" i="1"/>
  <c r="J13" i="1"/>
  <c r="H13" i="1"/>
  <c r="D13" i="1"/>
  <c r="F12" i="1"/>
  <c r="D12" i="1"/>
  <c r="G17" i="1" l="1"/>
  <c r="E20" i="1" l="1"/>
  <c r="H20" i="1" l="1"/>
  <c r="J20" i="1"/>
  <c r="I20" i="1"/>
  <c r="G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<sst xmlns="http://schemas.openxmlformats.org/spreadsheetml/2006/main" count="36" uniqueCount="36">
  <si>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</si>
  <si>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</si>
  <si>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</si>
  <si>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</si>
  <si>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</si>
  <si>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</si>
  <si>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</si>
  <si>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</si>
  <si>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</si>
  <si>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</si>
  <si>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</si>
  <si>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</si>
  <si>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</si>
  <si>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</si>
  <si>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</si>
  <si>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</si>
  <si>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</si>
  <si>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</si>
  <si>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</si>
  <si>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</si>
  <si>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</si>
  <si>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</si>
  <si>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</si>
  <si>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</si>
  <si>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</si>
  <si>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</si>
  <si>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</si>
  <si>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</si>
  <si>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</si>
  <si>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</si>
  <si>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ржано-пшеничный</t>
  </si>
  <si>
    <t>Хлеб пшеничный</t>
  </si>
  <si>
    <t>М110</t>
  </si>
  <si>
    <t>М451</t>
  </si>
  <si>
    <t>У097</t>
  </si>
  <si>
    <t>У153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</si>
</sst>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4;&#1077;&#1085;&#1102;%20&#1089;&#1072;&#1081;&#1090;%20&#1074;&#1077;&#1089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7">
          <cell r="J57">
            <v>59</v>
          </cell>
        </row>
        <row r="71">
          <cell r="E71" t="str">
            <v>Салат "Степной " из разных овощей</v>
          </cell>
          <cell r="L71">
            <v>6.63</v>
          </cell>
        </row>
        <row r="72">
          <cell r="E72" t="str">
            <v>Суп с макаронными изделиями</v>
          </cell>
          <cell r="G72">
            <v>2.3199999999999998</v>
          </cell>
          <cell r="I72">
            <v>16.8</v>
          </cell>
          <cell r="L72">
            <v>8.74</v>
          </cell>
        </row>
        <row r="73">
          <cell r="E73" t="str">
            <v>Колбаска "Витаминка"</v>
          </cell>
          <cell r="G73">
            <v>15.48</v>
          </cell>
          <cell r="H73">
            <v>15.66</v>
          </cell>
          <cell r="I73">
            <v>2.94</v>
          </cell>
          <cell r="L73">
            <v>42.31</v>
          </cell>
        </row>
        <row r="74">
          <cell r="E74" t="str">
            <v>Каша рассыпчатая гречневая</v>
          </cell>
          <cell r="G74">
            <v>8.6999999999999993</v>
          </cell>
          <cell r="H74">
            <v>7.8</v>
          </cell>
          <cell r="I74">
            <v>42.6</v>
          </cell>
          <cell r="J74">
            <v>279</v>
          </cell>
          <cell r="L74">
            <v>6.35</v>
          </cell>
        </row>
        <row r="75">
          <cell r="E75" t="str">
            <v>Компот из смеси сухофруктов</v>
          </cell>
          <cell r="G75">
            <v>0.6</v>
          </cell>
          <cell r="I75">
            <v>23.42</v>
          </cell>
          <cell r="L75">
            <v>4.26</v>
          </cell>
        </row>
        <row r="76">
          <cell r="G76">
            <v>2.5499999999999998</v>
          </cell>
          <cell r="H76">
            <v>0.48</v>
          </cell>
          <cell r="I76">
            <v>11.1</v>
          </cell>
        </row>
        <row r="77">
          <cell r="G77">
            <v>2.31</v>
          </cell>
          <cell r="H77">
            <v>0.42</v>
          </cell>
          <cell r="I77">
            <v>11.22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18"/>
      <c r="I1" t="s">
        <v>1</v>
      </c>
      <c r="J1" s="17">
        <v>45764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3"/>
      <c r="D12" s="31" t="str">
        <f>[1]Лист1!$E$71</f>
        <v>Салат "Степной " из разных овощей</v>
      </c>
      <c r="E12" s="32">
        <v>60</v>
      </c>
      <c r="F12" s="32">
        <f>[1]Лист1!$L$71</f>
        <v>6.63</v>
      </c>
      <c r="G12" s="32">
        <v>53</v>
      </c>
      <c r="H12" s="32">
        <v>1</v>
      </c>
      <c r="I12" s="32">
        <v>4</v>
      </c>
      <c r="J12" s="32">
        <v>7</v>
      </c>
    </row>
    <row r="13" spans="1:10" x14ac:dyDescent="0.25">
      <c r="A13" s="5"/>
      <c r="B13" s="1" t="s">
        <v>16</v>
      </c>
      <c r="C13" s="33" t="s">
        <v>32</v>
      </c>
      <c r="D13" s="31" t="str">
        <f>[1]Лист1!$E$72</f>
        <v>Суп с макаронными изделиями</v>
      </c>
      <c r="E13" s="32">
        <v>200</v>
      </c>
      <c r="F13" s="32">
        <f>[1]Лист1!$L$72</f>
        <v>8.74</v>
      </c>
      <c r="G13" s="32">
        <v>96</v>
      </c>
      <c r="H13" s="32">
        <f>[1]Лист1!$G$72</f>
        <v>2.3199999999999998</v>
      </c>
      <c r="I13" s="32">
        <v>2</v>
      </c>
      <c r="J13" s="32">
        <f>[1]Лист1!$I$72</f>
        <v>16.8</v>
      </c>
    </row>
    <row r="14" spans="1:10" x14ac:dyDescent="0.25">
      <c r="A14" s="5"/>
      <c r="B14" s="1" t="s">
        <v>17</v>
      </c>
      <c r="C14" s="33" t="s">
        <v>33</v>
      </c>
      <c r="D14" s="31" t="str">
        <f>[1]Лист1!$E$73</f>
        <v>Колбаска "Витаминка"</v>
      </c>
      <c r="E14" s="32">
        <v>90</v>
      </c>
      <c r="F14" s="32">
        <f>[1]Лист1!$L$73</f>
        <v>42.31</v>
      </c>
      <c r="G14" s="32">
        <v>212</v>
      </c>
      <c r="H14" s="32">
        <f>[1]Лист1!$G$73</f>
        <v>15.48</v>
      </c>
      <c r="I14" s="32">
        <f>[1]Лист1!$H$73</f>
        <v>15.66</v>
      </c>
      <c r="J14" s="32">
        <f>[1]Лист1!$I$73</f>
        <v>2.94</v>
      </c>
    </row>
    <row r="15" spans="1:10" x14ac:dyDescent="0.25">
      <c r="A15" s="5"/>
      <c r="B15" s="1" t="s">
        <v>18</v>
      </c>
      <c r="C15" s="33" t="s">
        <v>34</v>
      </c>
      <c r="D15" s="31" t="str">
        <f>[1]Лист1!$E$74</f>
        <v>Каша рассыпчатая гречневая</v>
      </c>
      <c r="E15" s="32">
        <v>150</v>
      </c>
      <c r="F15" s="32">
        <f>[1]Лист1!$L$74</f>
        <v>6.35</v>
      </c>
      <c r="G15" s="32">
        <f>[1]Лист1!$J$74</f>
        <v>279</v>
      </c>
      <c r="H15" s="32">
        <f>[1]Лист1!G74</f>
        <v>8.6999999999999993</v>
      </c>
      <c r="I15" s="32">
        <f>[1]Лист1!H74</f>
        <v>7.8</v>
      </c>
      <c r="J15" s="32">
        <f>[1]Лист1!$I$74</f>
        <v>42.6</v>
      </c>
    </row>
    <row r="16" spans="1:10" x14ac:dyDescent="0.25">
      <c r="A16" s="5"/>
      <c r="B16" s="1" t="s">
        <v>19</v>
      </c>
      <c r="C16" s="33" t="s">
        <v>35</v>
      </c>
      <c r="D16" s="31" t="str">
        <f>[1]Лист1!$E$75</f>
        <v>Компот из смеси сухофруктов</v>
      </c>
      <c r="E16" s="32">
        <v>200</v>
      </c>
      <c r="F16" s="32">
        <f>[1]Лист1!$L$75</f>
        <v>4.26</v>
      </c>
      <c r="G16" s="32">
        <v>92</v>
      </c>
      <c r="H16" s="32">
        <f>[1]Лист1!$G$75</f>
        <v>0.6</v>
      </c>
      <c r="I16" s="32"/>
      <c r="J16" s="32">
        <f>[1]Лист1!$I$75</f>
        <v>23.42</v>
      </c>
    </row>
    <row r="17" spans="1:10" x14ac:dyDescent="0.25">
      <c r="A17" s="5"/>
      <c r="B17" s="1" t="s">
        <v>24</v>
      </c>
      <c r="C17" s="33"/>
      <c r="D17" s="31" t="s">
        <v>31</v>
      </c>
      <c r="E17" s="32">
        <v>30</v>
      </c>
      <c r="F17" s="32"/>
      <c r="G17" s="32">
        <f>[1]Лист1!$J$57</f>
        <v>59</v>
      </c>
      <c r="H17" s="32">
        <f>[1]Лист1!G76</f>
        <v>2.5499999999999998</v>
      </c>
      <c r="I17" s="32">
        <f>[1]Лист1!H76</f>
        <v>0.48</v>
      </c>
      <c r="J17" s="32">
        <f>[1]Лист1!I76</f>
        <v>11.1</v>
      </c>
    </row>
    <row r="18" spans="1:10" x14ac:dyDescent="0.25">
      <c r="A18" s="5"/>
      <c r="B18" s="1" t="s">
        <v>21</v>
      </c>
      <c r="C18" s="33"/>
      <c r="D18" s="31" t="s">
        <v>30</v>
      </c>
      <c r="E18" s="32">
        <v>30</v>
      </c>
      <c r="F18" s="32">
        <v>2.34</v>
      </c>
      <c r="G18" s="32">
        <v>58</v>
      </c>
      <c r="H18" s="32">
        <f>[1]Лист1!G77</f>
        <v>2.31</v>
      </c>
      <c r="I18" s="32">
        <f>[1]Лист1!H77</f>
        <v>0.42</v>
      </c>
      <c r="J18" s="32">
        <f>[1]Лист1!I77</f>
        <v>11.22</v>
      </c>
    </row>
    <row r="19" spans="1:10" x14ac:dyDescent="0.25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.75" thickBot="1" x14ac:dyDescent="0.3">
      <c r="A20" s="6"/>
      <c r="B20" s="7" t="s">
        <v>28</v>
      </c>
      <c r="C20" s="7"/>
      <c r="D20" s="30"/>
      <c r="E20" s="34">
        <f>SUM(E11:E19)</f>
        <v>760</v>
      </c>
      <c r="F20" s="29">
        <f>SUM(F11:F19)</f>
        <v>70.63000000000001</v>
      </c>
      <c r="G20" s="29">
        <f>SUM(G11:G19)</f>
        <v>849</v>
      </c>
      <c r="H20" s="29">
        <f t="shared" ref="H20" si="0">SUM(H11:H19)</f>
        <v>32.96</v>
      </c>
      <c r="I20" s="29">
        <f>SUM(I11:I19)</f>
        <v>30.360000000000003</v>
      </c>
      <c r="J20" s="29">
        <f>SUM(J11:J19)</f>
        <v>115.08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Tanka</cp:lastModifiedBy>
  <cp:lastPrinted>2021-05-18T10:32:40Z</cp:lastPrinted>
  <dcterms:created xsi:type="dcterms:W3CDTF">2015-06-05T18:19:34Z</dcterms:created>
  <dcterms:modified xsi:type="dcterms:W3CDTF">2025-04-16T15:57:18Z</dcterms:modified>
</cp:coreProperties>
</file>