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730" windowHeight="8145"/>
  </bookViews>
  <sheets>
    <sheet name="1" sheetId="1" r:id="rId1"/>
  </sheets>
  <externalReferences>
    <externalReference r:id="rId2"/>
    <externalReference r:id="rId3"/>
  </externalReferences>
  <calcPr calcId="145621"/>
</workbook>
</file>

<file path=xl/calcChain.xml><?xml version="1.0" encoding="utf-8"?>
<calcChain xmlns="http://schemas.openxmlformats.org/spreadsheetml/2006/main">
  <c r="F18" i="1" l="1"/>
  <c r="F16" i="1"/>
  <c r="D16" i="1"/>
  <c r="F15" i="1"/>
  <c r="D15" i="1"/>
  <c r="F14" i="1"/>
  <c r="D14" i="1"/>
  <c r="F13" i="1"/>
  <c r="D13" i="1"/>
  <c r="F12" i="1"/>
  <c r="D12" i="1"/>
  <c r="H20" i="1" l="1"/>
  <c r="J20" i="1"/>
  <c r="I20" i="1"/>
  <c r="G20" i="1"/>
  <c r="F20" i="1"/>
  <c r="E20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<sst xmlns="http://schemas.openxmlformats.org/spreadsheetml/2006/main" count="37" uniqueCount="37">
  <si>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</si>
  <si>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</si>
  <si>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</si>
  <si>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</si>
  <si>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</si>
  <si>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</si>
  <si>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</si>
  <si>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</si>
  <si>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</si>
  <si>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</si>
  <si>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</si>
  <si>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</si>
  <si>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</si>
  <si>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</si>
  <si>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</si>
  <si>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</si>
  <si>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</si>
  <si>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</si>
  <si>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</si>
  <si>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</si>
  <si>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</si>
  <si>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</si>
  <si>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</si>
  <si>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</si>
  <si>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</si>
  <si>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</si>
  <si>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</si>
  <si>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МБОУ"Ярская СОШ№1"</t>
  </si>
  <si>
    <t>итого</t>
  </si>
  <si>
    <t>соус</t>
  </si>
  <si>
    <t>Хлеб сельский</t>
  </si>
  <si>
    <t>У015</t>
  </si>
  <si>
    <t>М140</t>
  </si>
  <si>
    <t>М451</t>
  </si>
  <si>
    <t>М510</t>
  </si>
  <si>
    <t>У141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</si>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</sst>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vertical="top"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anka\Desktop\2024-19-12-sm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84;&#1077;&#1085;&#1102;%20&#1089;&#1072;&#1081;&#109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2">
          <cell r="D12" t="str">
            <v>Салат из  моркови с сахаром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128">
          <cell r="L128">
            <v>3.46</v>
          </cell>
        </row>
        <row r="129">
          <cell r="E129" t="str">
            <v>Борщ скапустой и катофелем</v>
          </cell>
          <cell r="L129">
            <v>7.88</v>
          </cell>
        </row>
        <row r="130">
          <cell r="E130" t="str">
            <v>Котлета рыбная "Нептун"</v>
          </cell>
          <cell r="L130">
            <v>30.46</v>
          </cell>
        </row>
        <row r="131">
          <cell r="E131" t="str">
            <v>Макаронные изделия отварные</v>
          </cell>
          <cell r="L131">
            <v>5.7</v>
          </cell>
        </row>
        <row r="132">
          <cell r="E132" t="str">
            <v>Компот из кураги</v>
          </cell>
          <cell r="L132">
            <v>6.86</v>
          </cell>
        </row>
        <row r="134">
          <cell r="L134">
            <v>2.4700000000000002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Layout" zoomScale="80" zoomScaleNormal="80" zoomScalePageLayoutView="80" workbookViewId="0">
      <selection activeCell="K6" sqref="K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18"/>
      <c r="I1" t="s">
        <v>1</v>
      </c>
      <c r="J1" s="17">
        <v>45650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23"/>
      <c r="D4" s="24"/>
      <c r="E4" s="25"/>
      <c r="F4" s="26"/>
      <c r="G4" s="25"/>
      <c r="H4" s="25"/>
      <c r="I4" s="25"/>
      <c r="J4" s="27"/>
    </row>
    <row r="5" spans="1:10" x14ac:dyDescent="0.25">
      <c r="A5" s="5"/>
      <c r="B5" s="1" t="s">
        <v>12</v>
      </c>
      <c r="C5" s="2"/>
      <c r="D5" s="21"/>
      <c r="E5" s="13"/>
      <c r="F5" s="19"/>
      <c r="G5" s="13"/>
      <c r="H5" s="13"/>
      <c r="I5" s="13"/>
      <c r="J5" s="14"/>
    </row>
    <row r="6" spans="1:10" x14ac:dyDescent="0.25">
      <c r="A6" s="5"/>
      <c r="B6" s="1" t="s">
        <v>23</v>
      </c>
      <c r="C6" s="2"/>
      <c r="D6" s="21"/>
      <c r="E6" s="13"/>
      <c r="F6" s="19"/>
      <c r="G6" s="13"/>
      <c r="H6" s="13"/>
      <c r="I6" s="13"/>
      <c r="J6" s="14"/>
    </row>
    <row r="7" spans="1:10" x14ac:dyDescent="0.25">
      <c r="A7" s="5"/>
      <c r="B7" s="2"/>
      <c r="C7" s="2"/>
      <c r="D7" s="21"/>
      <c r="E7" s="13"/>
      <c r="F7" s="19"/>
      <c r="G7" s="13"/>
      <c r="H7" s="13"/>
      <c r="I7" s="13"/>
      <c r="J7" s="14"/>
    </row>
    <row r="8" spans="1:10" ht="15.75" thickBot="1" x14ac:dyDescent="0.3">
      <c r="A8" s="6"/>
      <c r="B8" s="7"/>
      <c r="C8" s="7"/>
      <c r="D8" s="22"/>
      <c r="E8" s="15"/>
      <c r="F8" s="28"/>
      <c r="G8" s="15"/>
      <c r="H8" s="15"/>
      <c r="I8" s="15"/>
      <c r="J8" s="16"/>
    </row>
    <row r="9" spans="1:10" x14ac:dyDescent="0.25">
      <c r="A9" s="3" t="s">
        <v>13</v>
      </c>
      <c r="B9" s="9" t="s">
        <v>20</v>
      </c>
      <c r="C9" s="23"/>
      <c r="D9" s="24"/>
      <c r="E9" s="25"/>
      <c r="F9" s="26"/>
      <c r="G9" s="25"/>
      <c r="H9" s="25"/>
      <c r="I9" s="25"/>
      <c r="J9" s="27"/>
    </row>
    <row r="10" spans="1:10" x14ac:dyDescent="0.25">
      <c r="A10" s="5"/>
      <c r="B10" s="2"/>
      <c r="C10" s="2"/>
      <c r="D10" s="21"/>
      <c r="E10" s="13"/>
      <c r="F10" s="19"/>
      <c r="G10" s="13"/>
      <c r="H10" s="13"/>
      <c r="I10" s="13"/>
      <c r="J10" s="14"/>
    </row>
    <row r="11" spans="1:10" ht="15.75" thickBot="1" x14ac:dyDescent="0.3">
      <c r="A11" s="6"/>
      <c r="B11" s="7"/>
      <c r="C11" s="7"/>
      <c r="D11" s="22"/>
      <c r="E11" s="15"/>
      <c r="F11" s="28"/>
      <c r="G11" s="15"/>
      <c r="H11" s="15"/>
      <c r="I11" s="15"/>
      <c r="J11" s="16"/>
    </row>
    <row r="12" spans="1:10" ht="30" x14ac:dyDescent="0.25">
      <c r="A12" s="5" t="s">
        <v>14</v>
      </c>
      <c r="B12" s="8" t="s">
        <v>15</v>
      </c>
      <c r="C12" s="35" t="s">
        <v>31</v>
      </c>
      <c r="D12" s="36" t="str">
        <f>'[1]1'!$D$12</f>
        <v>Салат из  моркови с сахаром</v>
      </c>
      <c r="E12" s="37">
        <v>60</v>
      </c>
      <c r="F12" s="38">
        <f>[2]Лист1!$L$128</f>
        <v>3.46</v>
      </c>
      <c r="G12" s="37">
        <v>44</v>
      </c>
      <c r="H12" s="37">
        <v>1.02</v>
      </c>
      <c r="I12" s="37">
        <v>1.8</v>
      </c>
      <c r="J12" s="39">
        <v>5</v>
      </c>
    </row>
    <row r="13" spans="1:10" ht="30" x14ac:dyDescent="0.25">
      <c r="A13" s="5"/>
      <c r="B13" s="1" t="s">
        <v>16</v>
      </c>
      <c r="C13" s="2" t="s">
        <v>32</v>
      </c>
      <c r="D13" s="21" t="str">
        <f>[2]Лист1!$E$129</f>
        <v>Борщ скапустой и катофелем</v>
      </c>
      <c r="E13" s="13">
        <v>210</v>
      </c>
      <c r="F13" s="19">
        <f>[2]Лист1!$L$129</f>
        <v>7.88</v>
      </c>
      <c r="G13" s="13">
        <v>106</v>
      </c>
      <c r="H13" s="13">
        <v>2</v>
      </c>
      <c r="I13" s="13">
        <v>6</v>
      </c>
      <c r="J13" s="14">
        <v>11</v>
      </c>
    </row>
    <row r="14" spans="1:10" x14ac:dyDescent="0.25">
      <c r="A14" s="5"/>
      <c r="B14" s="1" t="s">
        <v>17</v>
      </c>
      <c r="C14" s="2" t="s">
        <v>33</v>
      </c>
      <c r="D14" s="21" t="str">
        <f>[2]Лист1!$E$130</f>
        <v>Котлета рыбная "Нептун"</v>
      </c>
      <c r="E14" s="13">
        <v>90</v>
      </c>
      <c r="F14" s="19">
        <f>[2]Лист1!$L$130</f>
        <v>30.46</v>
      </c>
      <c r="G14" s="13">
        <v>207</v>
      </c>
      <c r="H14" s="13">
        <v>13</v>
      </c>
      <c r="I14" s="13">
        <v>14</v>
      </c>
      <c r="J14" s="14">
        <v>10</v>
      </c>
    </row>
    <row r="15" spans="1:10" x14ac:dyDescent="0.25">
      <c r="A15" s="5"/>
      <c r="B15" s="1" t="s">
        <v>18</v>
      </c>
      <c r="C15" s="2" t="s">
        <v>34</v>
      </c>
      <c r="D15" s="21" t="str">
        <f>[2]Лист1!$E$131</f>
        <v>Макаронные изделия отварные</v>
      </c>
      <c r="E15" s="13">
        <v>150</v>
      </c>
      <c r="F15" s="19">
        <f>[2]Лист1!$L$131</f>
        <v>5.7</v>
      </c>
      <c r="G15" s="13">
        <v>211</v>
      </c>
      <c r="H15" s="13">
        <v>4.5</v>
      </c>
      <c r="I15" s="13">
        <v>6</v>
      </c>
      <c r="J15" s="14">
        <v>22.35</v>
      </c>
    </row>
    <row r="16" spans="1:10" x14ac:dyDescent="0.25">
      <c r="A16" s="5"/>
      <c r="B16" s="1" t="s">
        <v>19</v>
      </c>
      <c r="C16" s="2"/>
      <c r="D16" s="21" t="str">
        <f>[2]Лист1!$E$132</f>
        <v>Компот из кураги</v>
      </c>
      <c r="E16" s="13">
        <v>200</v>
      </c>
      <c r="F16" s="19">
        <f>[2]Лист1!$L$132</f>
        <v>6.86</v>
      </c>
      <c r="G16" s="13">
        <v>94</v>
      </c>
      <c r="H16" s="13">
        <v>1</v>
      </c>
      <c r="I16" s="13">
        <v>0</v>
      </c>
      <c r="J16" s="14">
        <v>24</v>
      </c>
    </row>
    <row r="17" spans="1:10" x14ac:dyDescent="0.25">
      <c r="A17" s="5"/>
      <c r="B17" s="1" t="s">
        <v>24</v>
      </c>
      <c r="C17" s="2"/>
      <c r="D17" s="21" t="s">
        <v>36</v>
      </c>
      <c r="E17" s="13">
        <v>30</v>
      </c>
      <c r="F17" s="19"/>
      <c r="G17" s="13">
        <v>74</v>
      </c>
      <c r="H17" s="13">
        <v>2</v>
      </c>
      <c r="I17" s="13">
        <v>0</v>
      </c>
      <c r="J17" s="14">
        <v>15</v>
      </c>
    </row>
    <row r="18" spans="1:10" x14ac:dyDescent="0.25">
      <c r="A18" s="5"/>
      <c r="B18" s="1" t="s">
        <v>21</v>
      </c>
      <c r="C18" s="2"/>
      <c r="D18" s="21" t="s">
        <v>30</v>
      </c>
      <c r="E18" s="13">
        <v>30</v>
      </c>
      <c r="F18" s="19">
        <f>[2]Лист1!$L$134</f>
        <v>2.4700000000000002</v>
      </c>
      <c r="G18" s="13">
        <v>92</v>
      </c>
      <c r="H18" s="13">
        <v>3</v>
      </c>
      <c r="I18" s="13">
        <v>0.3</v>
      </c>
      <c r="J18" s="14">
        <v>18.899999999999999</v>
      </c>
    </row>
    <row r="19" spans="1:10" x14ac:dyDescent="0.25">
      <c r="A19" s="5"/>
      <c r="B19" s="20" t="s">
        <v>29</v>
      </c>
      <c r="C19" s="20" t="s">
        <v>35</v>
      </c>
      <c r="D19" s="31"/>
      <c r="E19" s="32"/>
      <c r="F19" s="34"/>
      <c r="G19" s="32"/>
      <c r="H19" s="32"/>
      <c r="I19" s="32"/>
      <c r="J19" s="33"/>
    </row>
    <row r="20" spans="1:10" ht="15.75" thickBot="1" x14ac:dyDescent="0.3">
      <c r="A20" s="6"/>
      <c r="B20" s="7" t="s">
        <v>28</v>
      </c>
      <c r="C20" s="7"/>
      <c r="D20" s="30"/>
      <c r="E20" s="29">
        <f>SUM(E11:E19)</f>
        <v>770</v>
      </c>
      <c r="F20" s="29">
        <f>SUM(F11:F19)</f>
        <v>56.83</v>
      </c>
      <c r="G20" s="29">
        <f>SUM(G11:G19)</f>
        <v>828</v>
      </c>
      <c r="H20" s="29">
        <f t="shared" ref="H20" si="0">SUM(H11:H19)</f>
        <v>26.52</v>
      </c>
      <c r="I20" s="29">
        <f>SUM(I11:I19)</f>
        <v>28.1</v>
      </c>
      <c r="J20" s="29">
        <f>SUM(J11:J19)</f>
        <v>106.25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Tanka</cp:lastModifiedBy>
  <cp:lastPrinted>2021-05-18T10:32:40Z</cp:lastPrinted>
  <dcterms:created xsi:type="dcterms:W3CDTF">2015-06-05T18:19:34Z</dcterms:created>
  <dcterms:modified xsi:type="dcterms:W3CDTF">2024-12-24T07:30:52Z</dcterms:modified>
</cp:coreProperties>
</file>